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autoCompressPictures="0"/>
  <bookViews>
    <workbookView xWindow="0" yWindow="0" windowWidth="25600" windowHeight="15540" tabRatio="5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6" i="1" l="1"/>
  <c r="O45" i="1"/>
  <c r="O44" i="1"/>
  <c r="O43" i="1"/>
  <c r="O39" i="1"/>
  <c r="O38" i="1"/>
  <c r="O37" i="1"/>
  <c r="O36" i="1"/>
  <c r="O35" i="1"/>
  <c r="O34" i="1"/>
  <c r="O29" i="1"/>
  <c r="C28" i="1"/>
  <c r="H28" i="1"/>
  <c r="I28" i="1"/>
  <c r="J28" i="1"/>
  <c r="K28" i="1"/>
  <c r="L28" i="1"/>
  <c r="M28" i="1"/>
  <c r="N28" i="1"/>
  <c r="O28" i="1"/>
  <c r="O27" i="1"/>
  <c r="O26" i="1"/>
  <c r="O25" i="1"/>
  <c r="O24" i="1"/>
  <c r="O23" i="1"/>
  <c r="C22" i="1"/>
  <c r="H22" i="1"/>
  <c r="I22" i="1"/>
  <c r="J22" i="1"/>
  <c r="K22" i="1"/>
  <c r="L22" i="1"/>
  <c r="M22" i="1"/>
  <c r="O22" i="1"/>
  <c r="N22" i="1"/>
  <c r="O21" i="1"/>
  <c r="C19" i="1"/>
  <c r="H19" i="1"/>
  <c r="I19" i="1"/>
  <c r="J19" i="1"/>
  <c r="K19" i="1"/>
  <c r="L19" i="1"/>
  <c r="M19" i="1"/>
  <c r="N19" i="1"/>
  <c r="O19" i="1"/>
  <c r="O18" i="1"/>
  <c r="O17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O12" i="1"/>
  <c r="O11" i="1"/>
  <c r="O10" i="1"/>
  <c r="C8" i="1"/>
  <c r="O8" i="1"/>
  <c r="O7" i="1"/>
  <c r="C6" i="1"/>
  <c r="G6" i="1"/>
  <c r="H6" i="1"/>
  <c r="I6" i="1"/>
  <c r="J6" i="1"/>
  <c r="K6" i="1"/>
  <c r="L6" i="1"/>
  <c r="M6" i="1"/>
  <c r="N6" i="1"/>
  <c r="O6" i="1"/>
  <c r="O5" i="1"/>
  <c r="O4" i="1"/>
  <c r="O3" i="1"/>
</calcChain>
</file>

<file path=xl/sharedStrings.xml><?xml version="1.0" encoding="utf-8"?>
<sst xmlns="http://schemas.openxmlformats.org/spreadsheetml/2006/main" count="42" uniqueCount="42">
  <si>
    <t>Goal: Increase # of New Patients w/ Emphasis on Surgical Procedures</t>
  </si>
  <si>
    <t>YTD</t>
  </si>
  <si>
    <t>2013 Monthly Avg.</t>
  </si>
  <si>
    <t>2014 Montly Goal</t>
  </si>
  <si>
    <t>Actual</t>
  </si>
  <si>
    <t>Variance from Goal</t>
  </si>
  <si>
    <t>Surgical Procedures Performed</t>
  </si>
  <si>
    <t>Surgical Capture Ratio</t>
  </si>
  <si>
    <t>Workers Compensation Patients</t>
  </si>
  <si>
    <t>2013 Monthly Avg.</t>
  </si>
  <si>
    <t>2014 Montly Goal</t>
  </si>
  <si>
    <t>Actual</t>
  </si>
  <si>
    <t>Variance from Goal</t>
  </si>
  <si>
    <t>SEM - Google Adwords Statistics</t>
  </si>
  <si>
    <t>YTD</t>
  </si>
  <si>
    <t>Monthly Impression Goal</t>
  </si>
  <si>
    <t>2014 Actual</t>
  </si>
  <si>
    <t>Variance</t>
  </si>
  <si>
    <t>Monthly Click Thru Goal</t>
  </si>
  <si>
    <t>2014 Actual</t>
  </si>
  <si>
    <t>Variance</t>
  </si>
  <si>
    <t>Clicks</t>
  </si>
  <si>
    <t>Avg. Cost per click 2013</t>
  </si>
  <si>
    <t>2014 Cost Per Click</t>
  </si>
  <si>
    <t>Monthly Web Leads Goal</t>
  </si>
  <si>
    <t>Actual</t>
  </si>
  <si>
    <t>Variance</t>
  </si>
  <si>
    <t>Avg. Cost per Lead 2013</t>
  </si>
  <si>
    <t>Website Analytics</t>
  </si>
  <si>
    <t>YTD</t>
  </si>
  <si>
    <t>Total Visits</t>
  </si>
  <si>
    <t>Unique Visits</t>
  </si>
  <si>
    <t>Page Views</t>
  </si>
  <si>
    <t>Pages Per Visit</t>
  </si>
  <si>
    <t>Visit Duration</t>
  </si>
  <si>
    <t>Web Appt. Requests</t>
  </si>
  <si>
    <t>Social Growth</t>
  </si>
  <si>
    <t>YTD</t>
  </si>
  <si>
    <t>Facebook Fans</t>
  </si>
  <si>
    <t>Twitter Followers</t>
  </si>
  <si>
    <t>Google+ - +1's</t>
  </si>
  <si>
    <t>Monthly YouTube Views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</si>
</sst>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85" x14ac:knownFonts="1">
    <font>
      <sz val="10"/>
      <name val="Arial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sz val="10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i/>
      <sz val="10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6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4" fillId="2" borderId="4" xfId="0" applyFont="1" applyFill="1" applyBorder="1"/>
    <xf numFmtId="0" fontId="5" fillId="2" borderId="4" xfId="0" applyFont="1" applyFill="1" applyBorder="1"/>
    <xf numFmtId="0" fontId="6" fillId="2" borderId="4" xfId="0" applyFont="1" applyFill="1" applyBorder="1"/>
    <xf numFmtId="17" fontId="7" fillId="2" borderId="5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/>
    </xf>
    <xf numFmtId="3" fontId="10" fillId="2" borderId="7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center"/>
    </xf>
    <xf numFmtId="3" fontId="12" fillId="2" borderId="9" xfId="0" applyNumberFormat="1" applyFont="1" applyFill="1" applyBorder="1" applyAlignment="1">
      <alignment horizontal="center"/>
    </xf>
    <xf numFmtId="3" fontId="13" fillId="2" borderId="10" xfId="0" applyNumberFormat="1" applyFont="1" applyFill="1" applyBorder="1" applyAlignment="1">
      <alignment horizontal="center"/>
    </xf>
    <xf numFmtId="3" fontId="14" fillId="2" borderId="4" xfId="0" applyNumberFormat="1" applyFont="1" applyFill="1" applyBorder="1"/>
    <xf numFmtId="0" fontId="15" fillId="3" borderId="11" xfId="0" applyFont="1" applyFill="1" applyBorder="1" applyAlignment="1">
      <alignment horizontal="left"/>
    </xf>
    <xf numFmtId="3" fontId="16" fillId="3" borderId="12" xfId="0" applyNumberFormat="1" applyFont="1" applyFill="1" applyBorder="1" applyAlignment="1">
      <alignment horizontal="center"/>
    </xf>
    <xf numFmtId="3" fontId="17" fillId="3" borderId="13" xfId="0" applyNumberFormat="1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9" fontId="20" fillId="3" borderId="16" xfId="0" applyNumberFormat="1" applyFont="1" applyFill="1" applyBorder="1" applyAlignment="1">
      <alignment horizontal="center"/>
    </xf>
    <xf numFmtId="9" fontId="21" fillId="3" borderId="17" xfId="0" applyNumberFormat="1" applyFont="1" applyFill="1" applyBorder="1" applyAlignment="1">
      <alignment horizontal="center"/>
    </xf>
    <xf numFmtId="0" fontId="22" fillId="2" borderId="18" xfId="0" applyFont="1" applyFill="1" applyBorder="1" applyAlignment="1">
      <alignment horizontal="left"/>
    </xf>
    <xf numFmtId="3" fontId="23" fillId="2" borderId="4" xfId="0" applyNumberFormat="1" applyFont="1" applyFill="1" applyBorder="1" applyAlignment="1">
      <alignment horizontal="center"/>
    </xf>
    <xf numFmtId="3" fontId="24" fillId="2" borderId="19" xfId="0" applyNumberFormat="1" applyFont="1" applyFill="1" applyBorder="1" applyAlignment="1">
      <alignment horizontal="center"/>
    </xf>
    <xf numFmtId="3" fontId="25" fillId="2" borderId="20" xfId="0" applyNumberFormat="1" applyFont="1" applyFill="1" applyBorder="1" applyAlignment="1">
      <alignment horizontal="center"/>
    </xf>
    <xf numFmtId="0" fontId="26" fillId="3" borderId="21" xfId="0" applyFont="1" applyFill="1" applyBorder="1" applyAlignment="1">
      <alignment horizontal="left"/>
    </xf>
    <xf numFmtId="0" fontId="27" fillId="4" borderId="22" xfId="0" applyFont="1" applyFill="1" applyBorder="1" applyAlignment="1">
      <alignment horizontal="left"/>
    </xf>
    <xf numFmtId="3" fontId="28" fillId="4" borderId="23" xfId="0" applyNumberFormat="1" applyFont="1" applyFill="1" applyBorder="1" applyAlignment="1">
      <alignment horizontal="center"/>
    </xf>
    <xf numFmtId="0" fontId="29" fillId="2" borderId="24" xfId="0" applyFont="1" applyFill="1" applyBorder="1" applyAlignment="1">
      <alignment horizontal="left"/>
    </xf>
    <xf numFmtId="0" fontId="30" fillId="2" borderId="25" xfId="0" applyFont="1" applyFill="1" applyBorder="1"/>
    <xf numFmtId="0" fontId="31" fillId="2" borderId="26" xfId="0" applyFont="1" applyFill="1" applyBorder="1"/>
    <xf numFmtId="0" fontId="32" fillId="2" borderId="4" xfId="0" applyFont="1" applyFill="1" applyBorder="1" applyAlignment="1">
      <alignment horizontal="center"/>
    </xf>
    <xf numFmtId="0" fontId="33" fillId="2" borderId="27" xfId="0" applyFont="1" applyFill="1" applyBorder="1"/>
    <xf numFmtId="3" fontId="34" fillId="2" borderId="28" xfId="0" applyNumberFormat="1" applyFont="1" applyFill="1" applyBorder="1" applyAlignment="1">
      <alignment horizontal="center"/>
    </xf>
    <xf numFmtId="3" fontId="35" fillId="2" borderId="29" xfId="0" applyNumberFormat="1" applyFont="1" applyFill="1" applyBorder="1" applyAlignment="1">
      <alignment horizontal="center"/>
    </xf>
    <xf numFmtId="0" fontId="36" fillId="2" borderId="30" xfId="0" applyFont="1" applyFill="1" applyBorder="1"/>
    <xf numFmtId="3" fontId="37" fillId="2" borderId="4" xfId="0" applyNumberFormat="1" applyFont="1" applyFill="1" applyBorder="1" applyAlignment="1">
      <alignment horizontal="center"/>
    </xf>
    <xf numFmtId="3" fontId="38" fillId="2" borderId="4" xfId="0" applyNumberFormat="1" applyFont="1" applyFill="1" applyBorder="1" applyAlignment="1">
      <alignment horizontal="center"/>
    </xf>
    <xf numFmtId="0" fontId="39" fillId="3" borderId="31" xfId="0" applyFont="1" applyFill="1" applyBorder="1"/>
    <xf numFmtId="3" fontId="40" fillId="3" borderId="32" xfId="0" applyNumberFormat="1" applyFont="1" applyFill="1" applyBorder="1" applyAlignment="1">
      <alignment horizontal="center"/>
    </xf>
    <xf numFmtId="10" fontId="41" fillId="2" borderId="33" xfId="0" applyNumberFormat="1" applyFont="1" applyFill="1" applyBorder="1" applyAlignment="1">
      <alignment horizontal="center"/>
    </xf>
    <xf numFmtId="10" fontId="42" fillId="2" borderId="34" xfId="0" applyNumberFormat="1" applyFont="1" applyFill="1" applyBorder="1" applyAlignment="1">
      <alignment horizontal="center"/>
    </xf>
    <xf numFmtId="10" fontId="43" fillId="2" borderId="35" xfId="0" applyNumberFormat="1" applyFont="1" applyFill="1" applyBorder="1" applyAlignment="1">
      <alignment horizontal="center"/>
    </xf>
    <xf numFmtId="10" fontId="44" fillId="2" borderId="36" xfId="0" applyNumberFormat="1" applyFont="1" applyFill="1" applyBorder="1" applyAlignment="1">
      <alignment horizontal="center"/>
    </xf>
    <xf numFmtId="10" fontId="45" fillId="2" borderId="4" xfId="0" applyNumberFormat="1" applyFont="1" applyFill="1" applyBorder="1" applyAlignment="1">
      <alignment horizontal="center"/>
    </xf>
    <xf numFmtId="10" fontId="46" fillId="2" borderId="4" xfId="0" applyNumberFormat="1" applyFont="1" applyFill="1" applyBorder="1" applyAlignment="1">
      <alignment horizontal="center"/>
    </xf>
    <xf numFmtId="10" fontId="47" fillId="2" borderId="4" xfId="0" applyNumberFormat="1" applyFont="1" applyFill="1" applyBorder="1" applyAlignment="1">
      <alignment horizontal="center"/>
    </xf>
    <xf numFmtId="10" fontId="48" fillId="2" borderId="37" xfId="0" applyNumberFormat="1" applyFont="1" applyFill="1" applyBorder="1" applyAlignment="1">
      <alignment horizontal="center"/>
    </xf>
    <xf numFmtId="10" fontId="49" fillId="3" borderId="38" xfId="0" applyNumberFormat="1" applyFont="1" applyFill="1" applyBorder="1" applyAlignment="1">
      <alignment horizontal="center"/>
    </xf>
    <xf numFmtId="10" fontId="50" fillId="3" borderId="39" xfId="0" applyNumberFormat="1" applyFont="1" applyFill="1" applyBorder="1" applyAlignment="1">
      <alignment horizontal="center"/>
    </xf>
    <xf numFmtId="3" fontId="51" fillId="2" borderId="40" xfId="0" applyNumberFormat="1" applyFont="1" applyFill="1" applyBorder="1" applyAlignment="1">
      <alignment horizontal="center"/>
    </xf>
    <xf numFmtId="164" fontId="52" fillId="2" borderId="4" xfId="0" applyNumberFormat="1" applyFont="1" applyFill="1" applyBorder="1" applyAlignment="1">
      <alignment horizontal="center"/>
    </xf>
    <xf numFmtId="164" fontId="53" fillId="2" borderId="4" xfId="0" applyNumberFormat="1" applyFont="1" applyFill="1" applyBorder="1" applyAlignment="1">
      <alignment horizontal="center"/>
    </xf>
    <xf numFmtId="164" fontId="54" fillId="2" borderId="41" xfId="0" applyNumberFormat="1" applyFont="1" applyFill="1" applyBorder="1" applyAlignment="1">
      <alignment horizontal="center"/>
    </xf>
    <xf numFmtId="0" fontId="55" fillId="3" borderId="42" xfId="0" applyFont="1" applyFill="1" applyBorder="1"/>
    <xf numFmtId="164" fontId="56" fillId="3" borderId="43" xfId="0" applyNumberFormat="1" applyFont="1" applyFill="1" applyBorder="1" applyAlignment="1">
      <alignment horizontal="center"/>
    </xf>
    <xf numFmtId="164" fontId="57" fillId="3" borderId="44" xfId="0" applyNumberFormat="1" applyFont="1" applyFill="1" applyBorder="1" applyAlignment="1">
      <alignment horizontal="center"/>
    </xf>
    <xf numFmtId="0" fontId="58" fillId="2" borderId="45" xfId="0" applyFont="1" applyFill="1" applyBorder="1"/>
    <xf numFmtId="0" fontId="59" fillId="2" borderId="46" xfId="0" applyFont="1" applyFill="1" applyBorder="1" applyAlignment="1">
      <alignment horizontal="center"/>
    </xf>
    <xf numFmtId="0" fontId="60" fillId="2" borderId="47" xfId="0" applyFont="1" applyFill="1" applyBorder="1" applyAlignment="1">
      <alignment horizontal="center"/>
    </xf>
    <xf numFmtId="0" fontId="61" fillId="2" borderId="48" xfId="0" applyFont="1" applyFill="1" applyBorder="1" applyAlignment="1">
      <alignment horizontal="center"/>
    </xf>
    <xf numFmtId="0" fontId="62" fillId="2" borderId="49" xfId="0" applyFont="1" applyFill="1" applyBorder="1"/>
    <xf numFmtId="0" fontId="63" fillId="2" borderId="4" xfId="0" applyFont="1" applyFill="1" applyBorder="1" applyAlignment="1">
      <alignment horizontal="center"/>
    </xf>
    <xf numFmtId="0" fontId="64" fillId="2" borderId="4" xfId="0" applyFont="1" applyFill="1" applyBorder="1" applyAlignment="1">
      <alignment horizontal="center"/>
    </xf>
    <xf numFmtId="0" fontId="65" fillId="2" borderId="50" xfId="0" applyFont="1" applyFill="1" applyBorder="1" applyAlignment="1">
      <alignment horizontal="center"/>
    </xf>
    <xf numFmtId="0" fontId="66" fillId="3" borderId="51" xfId="0" applyFont="1" applyFill="1" applyBorder="1"/>
    <xf numFmtId="0" fontId="67" fillId="3" borderId="52" xfId="0" applyFont="1" applyFill="1" applyBorder="1" applyAlignment="1">
      <alignment horizontal="center"/>
    </xf>
    <xf numFmtId="0" fontId="68" fillId="3" borderId="53" xfId="0" applyFont="1" applyFill="1" applyBorder="1" applyAlignment="1">
      <alignment horizontal="center"/>
    </xf>
    <xf numFmtId="0" fontId="69" fillId="4" borderId="54" xfId="0" applyFont="1" applyFill="1" applyBorder="1"/>
    <xf numFmtId="8" fontId="70" fillId="4" borderId="55" xfId="0" applyNumberFormat="1" applyFont="1" applyFill="1" applyBorder="1" applyAlignment="1">
      <alignment horizontal="center"/>
    </xf>
    <xf numFmtId="8" fontId="71" fillId="4" borderId="56" xfId="0" applyNumberFormat="1" applyFont="1" applyFill="1" applyBorder="1" applyAlignment="1">
      <alignment horizontal="center"/>
    </xf>
    <xf numFmtId="8" fontId="72" fillId="4" borderId="57" xfId="0" applyNumberFormat="1" applyFont="1" applyFill="1" applyBorder="1" applyAlignment="1">
      <alignment horizontal="center"/>
    </xf>
    <xf numFmtId="0" fontId="73" fillId="3" borderId="58" xfId="0" applyFont="1" applyFill="1" applyBorder="1"/>
    <xf numFmtId="8" fontId="74" fillId="3" borderId="59" xfId="0" applyNumberFormat="1" applyFont="1" applyFill="1" applyBorder="1" applyAlignment="1">
      <alignment horizontal="center"/>
    </xf>
    <xf numFmtId="8" fontId="75" fillId="5" borderId="60" xfId="0" applyNumberFormat="1" applyFont="1" applyFill="1" applyBorder="1" applyAlignment="1">
      <alignment horizontal="center"/>
    </xf>
    <xf numFmtId="8" fontId="76" fillId="5" borderId="61" xfId="0" applyNumberFormat="1" applyFont="1" applyFill="1" applyBorder="1" applyAlignment="1">
      <alignment horizontal="center"/>
    </xf>
    <xf numFmtId="8" fontId="77" fillId="3" borderId="62" xfId="0" applyNumberFormat="1" applyFont="1" applyFill="1" applyBorder="1" applyAlignment="1">
      <alignment horizontal="center"/>
    </xf>
    <xf numFmtId="0" fontId="78" fillId="4" borderId="63" xfId="0" applyFont="1" applyFill="1" applyBorder="1"/>
    <xf numFmtId="0" fontId="79" fillId="4" borderId="64" xfId="0" applyFont="1" applyFill="1" applyBorder="1" applyAlignment="1">
      <alignment horizontal="center"/>
    </xf>
    <xf numFmtId="0" fontId="80" fillId="2" borderId="4" xfId="0" applyFont="1" applyFill="1" applyBorder="1" applyAlignment="1">
      <alignment horizontal="center"/>
    </xf>
    <xf numFmtId="0" fontId="81" fillId="2" borderId="65" xfId="0" applyFont="1" applyFill="1" applyBorder="1" applyAlignment="1">
      <alignment horizontal="left"/>
    </xf>
    <xf numFmtId="0" fontId="82" fillId="2" borderId="66" xfId="0" applyFont="1" applyFill="1" applyBorder="1"/>
    <xf numFmtId="43" fontId="83" fillId="2" borderId="67" xfId="0" applyNumberFormat="1" applyFont="1" applyFill="1" applyBorder="1"/>
    <xf numFmtId="16" fontId="84" fillId="2" borderId="6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topLeftCell="A5" workbookViewId="0">
      <selection activeCell="C45" sqref="C45"/>
    </sheetView>
  </sheetViews>
  <sheetFormatPr baseColWidth="10" defaultColWidth="17.33203125" defaultRowHeight="15.75" customHeight="1" x14ac:dyDescent="0"/>
  <cols>
    <col min="1" max="1" width="8.83203125" customWidth="1"/>
    <col min="2" max="2" width="25.6640625" customWidth="1"/>
    <col min="3" max="3" width="11.5" customWidth="1"/>
    <col min="4" max="4" width="10.33203125" customWidth="1"/>
    <col min="5" max="5" width="8.83203125" customWidth="1"/>
    <col min="6" max="6" width="10.5" customWidth="1"/>
    <col min="7" max="8" width="8.83203125" customWidth="1"/>
    <col min="9" max="9" width="9.5" customWidth="1"/>
    <col min="10" max="13" width="8.83203125" customWidth="1"/>
    <col min="14" max="14" width="11.5" customWidth="1"/>
    <col min="15" max="18" width="8.83203125" customWidth="1"/>
  </cols>
  <sheetData>
    <row r="1" spans="1:18" ht="15" customHeight="1">
      <c r="A1" s="1" t="s">
        <v>0</v>
      </c>
      <c r="B1" s="2"/>
      <c r="C1" s="2"/>
      <c r="D1" s="3"/>
      <c r="E1" s="3"/>
      <c r="F1" s="4"/>
      <c r="G1" s="5"/>
      <c r="H1" s="5"/>
      <c r="I1" s="6"/>
      <c r="J1" s="5"/>
      <c r="K1" s="5"/>
      <c r="L1" s="5"/>
      <c r="M1" s="5"/>
      <c r="N1" s="6"/>
      <c r="O1" s="5"/>
      <c r="P1" s="5"/>
      <c r="Q1" s="5"/>
      <c r="R1" s="5"/>
    </row>
    <row r="2" spans="1:18" ht="13.5" customHeight="1">
      <c r="A2" s="5"/>
      <c r="B2" s="6"/>
      <c r="C2" s="7">
        <v>41640</v>
      </c>
      <c r="D2" s="7">
        <v>41671</v>
      </c>
      <c r="E2" s="7">
        <v>41699</v>
      </c>
      <c r="F2" s="7">
        <v>41730</v>
      </c>
      <c r="G2" s="7">
        <v>41760</v>
      </c>
      <c r="H2" s="7">
        <v>41791</v>
      </c>
      <c r="I2" s="7">
        <v>41821</v>
      </c>
      <c r="J2" s="7">
        <v>41852</v>
      </c>
      <c r="K2" s="7">
        <v>41883</v>
      </c>
      <c r="L2" s="7">
        <v>41913</v>
      </c>
      <c r="M2" s="7">
        <v>41944</v>
      </c>
      <c r="N2" s="7">
        <v>41974</v>
      </c>
      <c r="O2" s="8" t="s">
        <v>1</v>
      </c>
      <c r="P2" s="6"/>
      <c r="Q2" s="5"/>
      <c r="R2" s="5"/>
    </row>
    <row r="3" spans="1:18" ht="13.5" customHeight="1">
      <c r="A3" s="5"/>
      <c r="B3" s="9" t="s">
        <v>2</v>
      </c>
      <c r="C3" s="10">
        <v>2981</v>
      </c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2">
        <f>SUM(C3:N3)</f>
        <v>2981</v>
      </c>
      <c r="P3" s="5"/>
      <c r="Q3" s="5"/>
      <c r="R3" s="5"/>
    </row>
    <row r="4" spans="1:18" ht="13.5" customHeight="1">
      <c r="A4" s="5"/>
      <c r="B4" s="9" t="s">
        <v>3</v>
      </c>
      <c r="C4" s="13">
        <v>3000</v>
      </c>
      <c r="D4" s="13"/>
      <c r="E4" s="13"/>
      <c r="F4" s="13"/>
      <c r="G4" s="12"/>
      <c r="H4" s="12"/>
      <c r="I4" s="12"/>
      <c r="J4" s="12"/>
      <c r="K4" s="12"/>
      <c r="L4" s="12"/>
      <c r="M4" s="12"/>
      <c r="N4" s="12"/>
      <c r="O4" s="12">
        <f>SUM(C4:N4)</f>
        <v>3000</v>
      </c>
      <c r="P4" s="6"/>
      <c r="Q4" s="5"/>
      <c r="R4" s="5"/>
    </row>
    <row r="5" spans="1:18" ht="13.5" customHeight="1">
      <c r="A5" s="5"/>
      <c r="B5" s="9" t="s">
        <v>4</v>
      </c>
      <c r="C5" s="10">
        <v>3803</v>
      </c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2">
        <f>SUM(C5:N5)</f>
        <v>3803</v>
      </c>
      <c r="P5" s="14"/>
      <c r="Q5" s="14"/>
      <c r="R5" s="5"/>
    </row>
    <row r="6" spans="1:18" ht="15" customHeight="1">
      <c r="A6" s="5"/>
      <c r="B6" s="15" t="s">
        <v>5</v>
      </c>
      <c r="C6" s="16">
        <f t="shared" ref="C6:N6" si="0">+C5-C4</f>
        <v>803</v>
      </c>
      <c r="D6" s="16"/>
      <c r="E6" s="16"/>
      <c r="F6" s="16"/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6">
        <f t="shared" si="0"/>
        <v>0</v>
      </c>
      <c r="O6" s="17">
        <f>SUM(C6:N6)</f>
        <v>803</v>
      </c>
      <c r="P6" s="5"/>
      <c r="Q6" s="5"/>
      <c r="R6" s="5"/>
    </row>
    <row r="7" spans="1:18" ht="15" customHeight="1">
      <c r="A7" s="1" t="s">
        <v>6</v>
      </c>
      <c r="B7" s="2"/>
      <c r="C7" s="18">
        <v>437</v>
      </c>
      <c r="D7" s="18"/>
      <c r="E7" s="18"/>
      <c r="F7" s="18"/>
      <c r="G7" s="19"/>
      <c r="H7" s="19"/>
      <c r="I7" s="19"/>
      <c r="J7" s="19"/>
      <c r="K7" s="19"/>
      <c r="L7" s="19"/>
      <c r="M7" s="19"/>
      <c r="N7" s="19"/>
      <c r="O7" s="12">
        <f>SUM(C7:N7)</f>
        <v>437</v>
      </c>
      <c r="P7" s="5"/>
      <c r="Q7" s="5"/>
      <c r="R7" s="5"/>
    </row>
    <row r="8" spans="1:18" ht="15" customHeight="1">
      <c r="A8" s="5"/>
      <c r="B8" s="9" t="s">
        <v>7</v>
      </c>
      <c r="C8" s="20">
        <f>+C7/C5</f>
        <v>0.11490928214567447</v>
      </c>
      <c r="D8" s="20">
        <v>0</v>
      </c>
      <c r="E8" s="20">
        <v>0</v>
      </c>
      <c r="F8" s="20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0">
        <f>AVERAGE(C8:N8)</f>
        <v>9.5757735121395401E-3</v>
      </c>
      <c r="P8" s="5"/>
      <c r="Q8" s="5"/>
      <c r="R8" s="5"/>
    </row>
    <row r="9" spans="1:18" ht="15" customHeight="1">
      <c r="A9" s="1" t="s">
        <v>8</v>
      </c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5"/>
      <c r="Q9" s="5"/>
      <c r="R9" s="5"/>
    </row>
    <row r="10" spans="1:18" ht="13.5" customHeight="1">
      <c r="A10" s="5"/>
      <c r="B10" s="9" t="s">
        <v>9</v>
      </c>
      <c r="C10" s="24">
        <v>544</v>
      </c>
      <c r="D10" s="24"/>
      <c r="E10" s="24"/>
      <c r="F10" s="24"/>
      <c r="G10" s="25"/>
      <c r="H10" s="25"/>
      <c r="I10" s="25"/>
      <c r="J10" s="25"/>
      <c r="K10" s="25"/>
      <c r="L10" s="25"/>
      <c r="M10" s="25"/>
      <c r="N10" s="25"/>
      <c r="O10" s="12">
        <f>SUM(C10:N10)</f>
        <v>544</v>
      </c>
      <c r="P10" s="5"/>
      <c r="Q10" s="5"/>
      <c r="R10" s="5"/>
    </row>
    <row r="11" spans="1:18" ht="13.5" customHeight="1">
      <c r="A11" s="5"/>
      <c r="B11" s="9" t="s">
        <v>10</v>
      </c>
      <c r="C11" s="13">
        <v>550</v>
      </c>
      <c r="D11" s="13"/>
      <c r="E11" s="13"/>
      <c r="F11" s="13"/>
      <c r="G11" s="12"/>
      <c r="H11" s="12"/>
      <c r="I11" s="12"/>
      <c r="J11" s="12"/>
      <c r="K11" s="12"/>
      <c r="L11" s="12"/>
      <c r="M11" s="12"/>
      <c r="N11" s="12"/>
      <c r="O11" s="12">
        <f>SUM(C11:N11)</f>
        <v>550</v>
      </c>
      <c r="P11" s="5"/>
      <c r="Q11" s="5"/>
      <c r="R11" s="5"/>
    </row>
    <row r="12" spans="1:18" ht="13.5" customHeight="1">
      <c r="A12" s="5"/>
      <c r="B12" s="9" t="s">
        <v>11</v>
      </c>
      <c r="C12" s="10">
        <v>581</v>
      </c>
      <c r="D12" s="10"/>
      <c r="E12" s="10"/>
      <c r="F12" s="10"/>
      <c r="G12" s="11"/>
      <c r="H12" s="11"/>
      <c r="I12" s="11"/>
      <c r="J12" s="11"/>
      <c r="K12" s="11"/>
      <c r="L12" s="11"/>
      <c r="M12" s="11"/>
      <c r="N12" s="11"/>
      <c r="O12" s="12">
        <f>SUM(C12:N12)</f>
        <v>581</v>
      </c>
      <c r="P12" s="14"/>
      <c r="Q12" s="14"/>
      <c r="R12" s="5"/>
    </row>
    <row r="13" spans="1:18" ht="13.5" customHeight="1">
      <c r="A13" s="5"/>
      <c r="B13" s="26" t="s">
        <v>12</v>
      </c>
      <c r="C13" s="16">
        <f t="shared" ref="C13:N13" si="1">+C12-C11</f>
        <v>31</v>
      </c>
      <c r="D13" s="16">
        <f t="shared" si="1"/>
        <v>0</v>
      </c>
      <c r="E13" s="16">
        <f t="shared" si="1"/>
        <v>0</v>
      </c>
      <c r="F13" s="16">
        <f t="shared" si="1"/>
        <v>0</v>
      </c>
      <c r="G13" s="16">
        <f t="shared" si="1"/>
        <v>0</v>
      </c>
      <c r="H13" s="16">
        <f t="shared" si="1"/>
        <v>0</v>
      </c>
      <c r="I13" s="16">
        <f t="shared" si="1"/>
        <v>0</v>
      </c>
      <c r="J13" s="16">
        <f t="shared" si="1"/>
        <v>0</v>
      </c>
      <c r="K13" s="16">
        <f t="shared" si="1"/>
        <v>0</v>
      </c>
      <c r="L13" s="16">
        <f t="shared" si="1"/>
        <v>0</v>
      </c>
      <c r="M13" s="16">
        <f t="shared" si="1"/>
        <v>0</v>
      </c>
      <c r="N13" s="16">
        <f t="shared" si="1"/>
        <v>0</v>
      </c>
      <c r="O13" s="17">
        <f>SUM(C13:N13)</f>
        <v>31</v>
      </c>
      <c r="P13" s="5"/>
      <c r="Q13" s="5"/>
      <c r="R13" s="5"/>
    </row>
    <row r="14" spans="1:18" ht="15" customHeight="1">
      <c r="A14" s="6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6"/>
      <c r="Q14" s="6"/>
      <c r="R14" s="6"/>
    </row>
    <row r="15" spans="1:18" ht="15" customHeight="1">
      <c r="A15" s="29" t="s">
        <v>13</v>
      </c>
      <c r="B15" s="30"/>
      <c r="C15" s="31"/>
      <c r="D15" s="30"/>
      <c r="E15" s="31"/>
      <c r="F15" s="6"/>
      <c r="G15" s="5"/>
      <c r="H15" s="5"/>
      <c r="I15" s="6"/>
      <c r="J15" s="5"/>
      <c r="K15" s="5"/>
      <c r="L15" s="5"/>
      <c r="M15" s="5"/>
      <c r="N15" s="6"/>
      <c r="O15" s="5"/>
      <c r="P15" s="5"/>
      <c r="Q15" s="5"/>
      <c r="R15" s="5"/>
    </row>
    <row r="16" spans="1:18" ht="13.5" customHeight="1">
      <c r="A16" s="5"/>
      <c r="B16" s="32"/>
      <c r="C16" s="7">
        <v>41640</v>
      </c>
      <c r="D16" s="7">
        <v>41671</v>
      </c>
      <c r="E16" s="7">
        <v>41699</v>
      </c>
      <c r="F16" s="7">
        <v>41730</v>
      </c>
      <c r="G16" s="7">
        <v>41760</v>
      </c>
      <c r="H16" s="7">
        <v>41791</v>
      </c>
      <c r="I16" s="7">
        <v>41821</v>
      </c>
      <c r="J16" s="7">
        <v>41852</v>
      </c>
      <c r="K16" s="7">
        <v>41883</v>
      </c>
      <c r="L16" s="7">
        <v>41913</v>
      </c>
      <c r="M16" s="7">
        <v>41944</v>
      </c>
      <c r="N16" s="7">
        <v>41974</v>
      </c>
      <c r="O16" s="8" t="s">
        <v>14</v>
      </c>
      <c r="P16" s="5"/>
      <c r="Q16" s="5"/>
      <c r="R16" s="5"/>
    </row>
    <row r="17" spans="1:18" ht="13.5" customHeight="1">
      <c r="A17" s="5"/>
      <c r="B17" s="33" t="s">
        <v>15</v>
      </c>
      <c r="C17" s="34">
        <v>50000</v>
      </c>
      <c r="D17" s="34"/>
      <c r="E17" s="34"/>
      <c r="F17" s="34"/>
      <c r="G17" s="34"/>
      <c r="H17" s="35"/>
      <c r="I17" s="35"/>
      <c r="J17" s="35"/>
      <c r="K17" s="35"/>
      <c r="L17" s="35"/>
      <c r="M17" s="35"/>
      <c r="N17" s="35"/>
      <c r="O17" s="12">
        <f>SUM(C17:N17)</f>
        <v>50000</v>
      </c>
      <c r="P17" s="5"/>
      <c r="Q17" s="5"/>
      <c r="R17" s="5"/>
    </row>
    <row r="18" spans="1:18" ht="13.5" customHeight="1">
      <c r="A18" s="5"/>
      <c r="B18" s="36" t="s">
        <v>16</v>
      </c>
      <c r="C18" s="37">
        <v>61803</v>
      </c>
      <c r="D18" s="37"/>
      <c r="E18" s="37"/>
      <c r="F18" s="37"/>
      <c r="G18" s="37"/>
      <c r="H18" s="38"/>
      <c r="I18" s="38"/>
      <c r="J18" s="38"/>
      <c r="K18" s="38"/>
      <c r="L18" s="38"/>
      <c r="M18" s="38"/>
      <c r="N18" s="38"/>
      <c r="O18" s="12">
        <f>SUM(C18:N18)</f>
        <v>61803</v>
      </c>
      <c r="P18" s="14"/>
      <c r="Q18" s="14"/>
      <c r="R18" s="5"/>
    </row>
    <row r="19" spans="1:18" ht="13.5" customHeight="1">
      <c r="A19" s="5"/>
      <c r="B19" s="39" t="s">
        <v>17</v>
      </c>
      <c r="C19" s="40">
        <f t="shared" ref="C19:N19" si="2">+C18-C17</f>
        <v>11803</v>
      </c>
      <c r="D19" s="40"/>
      <c r="E19" s="40"/>
      <c r="F19" s="40"/>
      <c r="G19" s="40"/>
      <c r="H19" s="40">
        <f t="shared" si="2"/>
        <v>0</v>
      </c>
      <c r="I19" s="40">
        <f t="shared" si="2"/>
        <v>0</v>
      </c>
      <c r="J19" s="40">
        <f t="shared" si="2"/>
        <v>0</v>
      </c>
      <c r="K19" s="40">
        <f t="shared" si="2"/>
        <v>0</v>
      </c>
      <c r="L19" s="40">
        <f t="shared" si="2"/>
        <v>0</v>
      </c>
      <c r="M19" s="40">
        <f t="shared" si="2"/>
        <v>0</v>
      </c>
      <c r="N19" s="40">
        <f t="shared" si="2"/>
        <v>0</v>
      </c>
      <c r="O19" s="17">
        <f>SUM(C19:N19)</f>
        <v>11803</v>
      </c>
      <c r="P19" s="5"/>
      <c r="Q19" s="5"/>
      <c r="R19" s="5"/>
    </row>
    <row r="20" spans="1:18" ht="13.5" customHeight="1">
      <c r="A20" s="5"/>
      <c r="B20" s="33" t="s">
        <v>18</v>
      </c>
      <c r="C20" s="41">
        <v>4.4999999999999901E-2</v>
      </c>
      <c r="D20" s="41"/>
      <c r="E20" s="41"/>
      <c r="F20" s="41"/>
      <c r="G20" s="42"/>
      <c r="H20" s="43"/>
      <c r="I20" s="43"/>
      <c r="J20" s="43"/>
      <c r="K20" s="43"/>
      <c r="L20" s="43"/>
      <c r="M20" s="43"/>
      <c r="N20" s="43"/>
      <c r="O20" s="44">
        <v>4.4999999999999901E-2</v>
      </c>
      <c r="P20" s="5"/>
      <c r="Q20" s="5"/>
      <c r="R20" s="5"/>
    </row>
    <row r="21" spans="1:18" ht="13.5" customHeight="1">
      <c r="A21" s="5"/>
      <c r="B21" s="36" t="s">
        <v>19</v>
      </c>
      <c r="C21" s="45">
        <v>3.2300000000000002E-2</v>
      </c>
      <c r="D21" s="45"/>
      <c r="E21" s="45"/>
      <c r="F21" s="45"/>
      <c r="G21" s="46"/>
      <c r="H21" s="47"/>
      <c r="I21" s="47"/>
      <c r="J21" s="47"/>
      <c r="K21" s="47"/>
      <c r="L21" s="47"/>
      <c r="M21" s="47"/>
      <c r="N21" s="47"/>
      <c r="O21" s="48">
        <f>AVERAGE(C21:K21)</f>
        <v>3.2300000000000002E-2</v>
      </c>
      <c r="P21" s="5"/>
      <c r="Q21" s="5"/>
      <c r="R21" s="5"/>
    </row>
    <row r="22" spans="1:18" ht="15" customHeight="1">
      <c r="A22" s="6"/>
      <c r="B22" s="39" t="s">
        <v>20</v>
      </c>
      <c r="C22" s="49">
        <f t="shared" ref="C22:N22" si="3">+C21-C20</f>
        <v>-1.2699999999999899E-2</v>
      </c>
      <c r="D22" s="49"/>
      <c r="E22" s="49"/>
      <c r="F22" s="49"/>
      <c r="G22" s="49"/>
      <c r="H22" s="49">
        <f t="shared" si="3"/>
        <v>0</v>
      </c>
      <c r="I22" s="49">
        <f t="shared" si="3"/>
        <v>0</v>
      </c>
      <c r="J22" s="49">
        <f t="shared" si="3"/>
        <v>0</v>
      </c>
      <c r="K22" s="49">
        <f t="shared" si="3"/>
        <v>0</v>
      </c>
      <c r="L22" s="49">
        <f t="shared" si="3"/>
        <v>0</v>
      </c>
      <c r="M22" s="49">
        <f t="shared" si="3"/>
        <v>0</v>
      </c>
      <c r="N22" s="49">
        <f t="shared" si="3"/>
        <v>0</v>
      </c>
      <c r="O22" s="50">
        <f>AVERAGE(C22:M22)</f>
        <v>-1.8142857142856999E-3</v>
      </c>
      <c r="P22" s="6"/>
      <c r="Q22" s="6"/>
      <c r="R22" s="6"/>
    </row>
    <row r="23" spans="1:18" ht="13.5" customHeight="1">
      <c r="A23" s="5"/>
      <c r="B23" s="36" t="s">
        <v>21</v>
      </c>
      <c r="C23" s="37">
        <v>1996</v>
      </c>
      <c r="D23" s="37"/>
      <c r="E23" s="37"/>
      <c r="F23" s="37"/>
      <c r="G23" s="37"/>
      <c r="H23" s="38"/>
      <c r="I23" s="38"/>
      <c r="J23" s="38"/>
      <c r="K23" s="38"/>
      <c r="L23" s="38"/>
      <c r="M23" s="38"/>
      <c r="N23" s="38"/>
      <c r="O23" s="51">
        <f>SUM(C23:N23)</f>
        <v>1996</v>
      </c>
      <c r="P23" s="5"/>
      <c r="Q23" s="5"/>
      <c r="R23" s="5"/>
    </row>
    <row r="24" spans="1:18" ht="13.5" customHeight="1">
      <c r="A24" s="6"/>
      <c r="B24" s="36" t="s">
        <v>22</v>
      </c>
      <c r="C24" s="52">
        <v>1.0900000000000001</v>
      </c>
      <c r="D24" s="52"/>
      <c r="E24" s="52"/>
      <c r="F24" s="52"/>
      <c r="G24" s="52"/>
      <c r="H24" s="53"/>
      <c r="I24" s="53"/>
      <c r="J24" s="53"/>
      <c r="K24" s="53"/>
      <c r="L24" s="53"/>
      <c r="M24" s="53"/>
      <c r="N24" s="53"/>
      <c r="O24" s="54">
        <f>+C24</f>
        <v>1.0900000000000001</v>
      </c>
      <c r="P24" s="6"/>
      <c r="Q24" s="6"/>
      <c r="R24" s="6"/>
    </row>
    <row r="25" spans="1:18" ht="15" customHeight="1">
      <c r="A25" s="6"/>
      <c r="B25" s="55" t="s">
        <v>23</v>
      </c>
      <c r="C25" s="56">
        <v>0.97</v>
      </c>
      <c r="D25" s="56"/>
      <c r="E25" s="56"/>
      <c r="F25" s="56"/>
      <c r="G25" s="56"/>
      <c r="H25" s="57"/>
      <c r="I25" s="57"/>
      <c r="J25" s="57"/>
      <c r="K25" s="57"/>
      <c r="L25" s="57"/>
      <c r="M25" s="57"/>
      <c r="N25" s="57"/>
      <c r="O25" s="54">
        <f>AVERAGE(C25:N25)</f>
        <v>0.97</v>
      </c>
      <c r="P25" s="6"/>
      <c r="Q25" s="6"/>
      <c r="R25" s="6"/>
    </row>
    <row r="26" spans="1:18" ht="13.5" customHeight="1">
      <c r="A26" s="5"/>
      <c r="B26" s="58" t="s">
        <v>24</v>
      </c>
      <c r="C26" s="59">
        <v>875</v>
      </c>
      <c r="D26" s="59"/>
      <c r="E26" s="59"/>
      <c r="F26" s="59"/>
      <c r="G26" s="59"/>
      <c r="H26" s="60"/>
      <c r="I26" s="60"/>
      <c r="J26" s="60"/>
      <c r="K26" s="60"/>
      <c r="L26" s="60"/>
      <c r="M26" s="60"/>
      <c r="N26" s="60"/>
      <c r="O26" s="61">
        <f>SUM(C26:N26)</f>
        <v>875</v>
      </c>
      <c r="P26" s="5"/>
      <c r="Q26" s="5"/>
      <c r="R26" s="5"/>
    </row>
    <row r="27" spans="1:18" ht="13.5" customHeight="1">
      <c r="A27" s="5"/>
      <c r="B27" s="62" t="s">
        <v>25</v>
      </c>
      <c r="C27" s="63">
        <v>918</v>
      </c>
      <c r="D27" s="63"/>
      <c r="E27" s="63"/>
      <c r="F27" s="63"/>
      <c r="G27" s="63"/>
      <c r="H27" s="64"/>
      <c r="I27" s="64"/>
      <c r="J27" s="64"/>
      <c r="K27" s="64"/>
      <c r="L27" s="64"/>
      <c r="M27" s="64"/>
      <c r="N27" s="64"/>
      <c r="O27" s="65">
        <f>SUM(C27:N27)</f>
        <v>918</v>
      </c>
      <c r="P27" s="5"/>
      <c r="Q27" s="5"/>
      <c r="R27" s="6"/>
    </row>
    <row r="28" spans="1:18" ht="13.5" customHeight="1">
      <c r="A28" s="5"/>
      <c r="B28" s="66" t="s">
        <v>26</v>
      </c>
      <c r="C28" s="67">
        <f t="shared" ref="C28:N28" si="4">+C27-C26</f>
        <v>43</v>
      </c>
      <c r="D28" s="67"/>
      <c r="E28" s="67"/>
      <c r="F28" s="67"/>
      <c r="G28" s="67"/>
      <c r="H28" s="67">
        <f t="shared" si="4"/>
        <v>0</v>
      </c>
      <c r="I28" s="67">
        <f t="shared" si="4"/>
        <v>0</v>
      </c>
      <c r="J28" s="67">
        <f t="shared" si="4"/>
        <v>0</v>
      </c>
      <c r="K28" s="67">
        <f t="shared" si="4"/>
        <v>0</v>
      </c>
      <c r="L28" s="67">
        <f t="shared" si="4"/>
        <v>0</v>
      </c>
      <c r="M28" s="67">
        <f t="shared" si="4"/>
        <v>0</v>
      </c>
      <c r="N28" s="67">
        <f t="shared" si="4"/>
        <v>0</v>
      </c>
      <c r="O28" s="68">
        <f>SUM(C28:N28)</f>
        <v>43</v>
      </c>
      <c r="P28" s="5"/>
      <c r="Q28" s="5"/>
      <c r="R28" s="5"/>
    </row>
    <row r="29" spans="1:18" ht="13.5" customHeight="1">
      <c r="A29" s="6"/>
      <c r="B29" s="69" t="s">
        <v>27</v>
      </c>
      <c r="C29" s="70">
        <v>3.32</v>
      </c>
      <c r="D29" s="70"/>
      <c r="E29" s="70"/>
      <c r="F29" s="70"/>
      <c r="G29" s="70"/>
      <c r="H29" s="71"/>
      <c r="I29" s="71"/>
      <c r="J29" s="71"/>
      <c r="K29" s="71"/>
      <c r="L29" s="71"/>
      <c r="M29" s="71"/>
      <c r="N29" s="71"/>
      <c r="O29" s="72">
        <f>AVERAGE(C29)</f>
        <v>3.32</v>
      </c>
      <c r="P29" s="6"/>
      <c r="Q29" s="6"/>
      <c r="R29" s="6"/>
    </row>
    <row r="30" spans="1:18" ht="15" customHeight="1">
      <c r="A30" s="6"/>
      <c r="B30" s="73"/>
      <c r="C30" s="74"/>
      <c r="D30" s="74"/>
      <c r="E30" s="74"/>
      <c r="F30" s="75"/>
      <c r="G30" s="76"/>
      <c r="H30" s="77"/>
      <c r="I30" s="77"/>
      <c r="J30" s="77"/>
      <c r="K30" s="77"/>
      <c r="L30" s="77"/>
      <c r="M30" s="77"/>
      <c r="N30" s="77"/>
      <c r="O30" s="72"/>
      <c r="P30" s="6"/>
      <c r="Q30" s="6"/>
      <c r="R30" s="6"/>
    </row>
    <row r="31" spans="1:18" ht="15" customHeight="1">
      <c r="A31" s="6"/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80"/>
      <c r="P31" s="6"/>
      <c r="Q31" s="6"/>
      <c r="R31" s="6"/>
    </row>
    <row r="32" spans="1:18" ht="15" customHeight="1">
      <c r="A32" s="81" t="s">
        <v>28</v>
      </c>
      <c r="B32" s="30"/>
      <c r="C32" s="31"/>
      <c r="D32" s="30"/>
      <c r="E32" s="31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5"/>
      <c r="R32" s="5"/>
    </row>
    <row r="33" spans="1:18" ht="13.5" customHeight="1">
      <c r="A33" s="6"/>
      <c r="B33" s="32"/>
      <c r="C33" s="7">
        <v>41640</v>
      </c>
      <c r="D33" s="7">
        <v>41671</v>
      </c>
      <c r="E33" s="7">
        <v>41699</v>
      </c>
      <c r="F33" s="7">
        <v>41730</v>
      </c>
      <c r="G33" s="7">
        <v>41760</v>
      </c>
      <c r="H33" s="7">
        <v>41791</v>
      </c>
      <c r="I33" s="7">
        <v>41821</v>
      </c>
      <c r="J33" s="7">
        <v>41852</v>
      </c>
      <c r="K33" s="7">
        <v>41883</v>
      </c>
      <c r="L33" s="7">
        <v>41913</v>
      </c>
      <c r="M33" s="7">
        <v>41944</v>
      </c>
      <c r="N33" s="7">
        <v>41974</v>
      </c>
      <c r="O33" s="8" t="s">
        <v>29</v>
      </c>
      <c r="P33" s="5"/>
      <c r="Q33" s="5"/>
      <c r="R33" s="5"/>
    </row>
    <row r="34" spans="1:18" ht="13.5" customHeight="1">
      <c r="A34" s="6"/>
      <c r="B34" s="82" t="s">
        <v>30</v>
      </c>
      <c r="C34" s="10">
        <v>22007</v>
      </c>
      <c r="D34" s="10"/>
      <c r="E34" s="10"/>
      <c r="F34" s="10"/>
      <c r="G34" s="10"/>
      <c r="H34" s="10"/>
      <c r="I34" s="11"/>
      <c r="J34" s="11"/>
      <c r="K34" s="11"/>
      <c r="L34" s="11"/>
      <c r="M34" s="11"/>
      <c r="N34" s="83"/>
      <c r="O34" s="12">
        <f t="shared" ref="O34:O39" si="5">SUM(C34:N34)</f>
        <v>22007</v>
      </c>
      <c r="P34" s="5"/>
      <c r="Q34" s="5"/>
      <c r="R34" s="5"/>
    </row>
    <row r="35" spans="1:18" ht="13.5" customHeight="1">
      <c r="A35" s="6"/>
      <c r="B35" s="82" t="s">
        <v>31</v>
      </c>
      <c r="C35" s="10">
        <v>16662</v>
      </c>
      <c r="D35" s="10"/>
      <c r="E35" s="10"/>
      <c r="F35" s="10"/>
      <c r="G35" s="10"/>
      <c r="H35" s="10"/>
      <c r="I35" s="11"/>
      <c r="J35" s="11"/>
      <c r="K35" s="11"/>
      <c r="L35" s="11"/>
      <c r="M35" s="11"/>
      <c r="N35" s="83"/>
      <c r="O35" s="12">
        <f t="shared" si="5"/>
        <v>16662</v>
      </c>
      <c r="P35" s="5"/>
      <c r="Q35" s="5"/>
      <c r="R35" s="5"/>
    </row>
    <row r="36" spans="1:18" ht="13.5" customHeight="1">
      <c r="A36" s="6"/>
      <c r="B36" s="82" t="s">
        <v>32</v>
      </c>
      <c r="C36" s="10">
        <v>61342</v>
      </c>
      <c r="D36" s="10"/>
      <c r="E36" s="10"/>
      <c r="F36" s="10"/>
      <c r="G36" s="10"/>
      <c r="H36" s="10"/>
      <c r="I36" s="11"/>
      <c r="J36" s="11"/>
      <c r="K36" s="11"/>
      <c r="L36" s="11"/>
      <c r="M36" s="11"/>
      <c r="N36" s="83"/>
      <c r="O36" s="12">
        <f t="shared" si="5"/>
        <v>61342</v>
      </c>
      <c r="P36" s="5"/>
      <c r="Q36" s="5"/>
      <c r="R36" s="5"/>
    </row>
    <row r="37" spans="1:18" ht="13.5" customHeight="1">
      <c r="A37" s="6"/>
      <c r="B37" s="82" t="s">
        <v>33</v>
      </c>
      <c r="C37" s="10">
        <v>2.79</v>
      </c>
      <c r="D37" s="10"/>
      <c r="E37" s="10"/>
      <c r="F37" s="10"/>
      <c r="G37" s="10"/>
      <c r="H37" s="10"/>
      <c r="I37" s="11"/>
      <c r="J37" s="11"/>
      <c r="K37" s="11"/>
      <c r="L37" s="11"/>
      <c r="M37" s="11"/>
      <c r="N37" s="83"/>
      <c r="O37" s="12">
        <f t="shared" si="5"/>
        <v>2.79</v>
      </c>
      <c r="P37" s="5"/>
      <c r="Q37" s="5"/>
      <c r="R37" s="5"/>
    </row>
    <row r="38" spans="1:18" ht="13.5" customHeight="1">
      <c r="A38" s="6"/>
      <c r="B38" s="82" t="s">
        <v>34</v>
      </c>
      <c r="C38" s="10">
        <v>2.25</v>
      </c>
      <c r="D38" s="10"/>
      <c r="E38" s="10"/>
      <c r="F38" s="10"/>
      <c r="G38" s="10"/>
      <c r="H38" s="10"/>
      <c r="I38" s="11"/>
      <c r="J38" s="11"/>
      <c r="K38" s="11"/>
      <c r="L38" s="11"/>
      <c r="M38" s="11"/>
      <c r="N38" s="83"/>
      <c r="O38" s="12">
        <f t="shared" si="5"/>
        <v>2.25</v>
      </c>
      <c r="P38" s="5"/>
      <c r="Q38" s="5"/>
      <c r="R38" s="5"/>
    </row>
    <row r="39" spans="1:18" ht="13.5" customHeight="1">
      <c r="A39" s="6"/>
      <c r="B39" s="82" t="s">
        <v>35</v>
      </c>
      <c r="C39" s="10">
        <v>273</v>
      </c>
      <c r="D39" s="10"/>
      <c r="E39" s="10"/>
      <c r="F39" s="10"/>
      <c r="G39" s="10"/>
      <c r="H39" s="11"/>
      <c r="I39" s="11"/>
      <c r="J39" s="11"/>
      <c r="K39" s="11"/>
      <c r="L39" s="11"/>
      <c r="M39" s="11"/>
      <c r="N39" s="83"/>
      <c r="O39" s="12">
        <f t="shared" si="5"/>
        <v>273</v>
      </c>
      <c r="P39" s="5"/>
      <c r="Q39" s="5"/>
      <c r="R39" s="5"/>
    </row>
    <row r="40" spans="1:18" ht="15" customHeight="1">
      <c r="A40" s="5"/>
      <c r="B40" s="6"/>
      <c r="C40" s="6"/>
      <c r="D40" s="6"/>
      <c r="E40" s="5"/>
      <c r="F40" s="6"/>
      <c r="G40" s="5"/>
      <c r="H40" s="5"/>
      <c r="I40" s="6"/>
      <c r="J40" s="5"/>
      <c r="K40" s="5"/>
      <c r="L40" s="5"/>
      <c r="M40" s="5"/>
      <c r="N40" s="6"/>
      <c r="O40" s="5"/>
      <c r="P40" s="5"/>
      <c r="Q40" s="5"/>
      <c r="R40" s="5"/>
    </row>
    <row r="41" spans="1:18" ht="15" customHeight="1">
      <c r="A41" s="29" t="s">
        <v>36</v>
      </c>
      <c r="B41" s="30"/>
      <c r="C41" s="31"/>
      <c r="D41" s="30"/>
      <c r="E41" s="31"/>
      <c r="F41" s="6"/>
      <c r="G41" s="6"/>
      <c r="H41" s="6"/>
      <c r="I41" s="6"/>
      <c r="J41" s="6"/>
      <c r="K41" s="6"/>
      <c r="L41" s="6"/>
      <c r="M41" s="6"/>
      <c r="N41" s="6"/>
      <c r="O41" s="6"/>
      <c r="P41" s="5"/>
      <c r="Q41" s="5"/>
      <c r="R41" s="5"/>
    </row>
    <row r="42" spans="1:18" ht="13.5" customHeight="1">
      <c r="A42" s="6"/>
      <c r="B42" s="32"/>
      <c r="C42" s="7">
        <v>41640</v>
      </c>
      <c r="D42" s="7">
        <v>41671</v>
      </c>
      <c r="E42" s="7">
        <v>41699</v>
      </c>
      <c r="F42" s="7">
        <v>41730</v>
      </c>
      <c r="G42" s="7">
        <v>41760</v>
      </c>
      <c r="H42" s="7">
        <v>41791</v>
      </c>
      <c r="I42" s="7">
        <v>41821</v>
      </c>
      <c r="J42" s="7">
        <v>41852</v>
      </c>
      <c r="K42" s="7">
        <v>41883</v>
      </c>
      <c r="L42" s="7">
        <v>41913</v>
      </c>
      <c r="M42" s="7">
        <v>41944</v>
      </c>
      <c r="N42" s="84">
        <v>41987</v>
      </c>
      <c r="O42" s="8" t="s">
        <v>37</v>
      </c>
      <c r="P42" s="5"/>
      <c r="Q42" s="5"/>
      <c r="R42" s="5"/>
    </row>
    <row r="43" spans="1:18" ht="13.5" customHeight="1">
      <c r="A43" s="6"/>
      <c r="B43" s="82" t="s">
        <v>38</v>
      </c>
      <c r="C43" s="10">
        <v>2137</v>
      </c>
      <c r="D43" s="10"/>
      <c r="E43" s="10"/>
      <c r="F43" s="10"/>
      <c r="G43" s="10"/>
      <c r="H43" s="11"/>
      <c r="I43" s="11"/>
      <c r="J43" s="11"/>
      <c r="K43" s="11"/>
      <c r="L43" s="11"/>
      <c r="M43" s="11"/>
      <c r="N43" s="83"/>
      <c r="O43" s="12">
        <f>SUM(C43:N43)</f>
        <v>2137</v>
      </c>
      <c r="P43" s="5"/>
      <c r="Q43" s="5"/>
      <c r="R43" s="5"/>
    </row>
    <row r="44" spans="1:18" ht="13.5" customHeight="1">
      <c r="A44" s="6"/>
      <c r="B44" s="82" t="s">
        <v>39</v>
      </c>
      <c r="C44" s="11">
        <v>3671</v>
      </c>
      <c r="D44" s="10"/>
      <c r="E44" s="10"/>
      <c r="F44" s="10"/>
      <c r="G44" s="10"/>
      <c r="H44" s="11"/>
      <c r="I44" s="11"/>
      <c r="J44" s="11"/>
      <c r="K44" s="11"/>
      <c r="L44" s="11"/>
      <c r="M44" s="11"/>
      <c r="N44" s="83"/>
      <c r="O44" s="12">
        <f>SUM(C44:N44)</f>
        <v>3671</v>
      </c>
      <c r="P44" s="5"/>
      <c r="Q44" s="5"/>
      <c r="R44" s="5"/>
    </row>
    <row r="45" spans="1:18" ht="13.5" customHeight="1">
      <c r="A45" s="6"/>
      <c r="B45" s="82" t="s">
        <v>40</v>
      </c>
      <c r="C45" s="10">
        <v>66</v>
      </c>
      <c r="D45" s="10"/>
      <c r="E45" s="10"/>
      <c r="F45" s="11"/>
      <c r="G45" s="10"/>
      <c r="H45" s="11"/>
      <c r="I45" s="11"/>
      <c r="J45" s="11"/>
      <c r="K45" s="11"/>
      <c r="L45" s="11"/>
      <c r="M45" s="11"/>
      <c r="N45" s="83"/>
      <c r="O45" s="12">
        <f>SUM(C45:N45)</f>
        <v>66</v>
      </c>
      <c r="P45" s="5"/>
      <c r="Q45" s="5"/>
      <c r="R45" s="5"/>
    </row>
    <row r="46" spans="1:18" ht="13.5" customHeight="1">
      <c r="A46" s="6"/>
      <c r="B46" s="82" t="s">
        <v>41</v>
      </c>
      <c r="C46" s="10">
        <v>8838</v>
      </c>
      <c r="D46" s="10"/>
      <c r="E46" s="10"/>
      <c r="F46" s="10"/>
      <c r="G46" s="10"/>
      <c r="H46" s="10"/>
      <c r="I46" s="11"/>
      <c r="J46" s="11"/>
      <c r="K46" s="11"/>
      <c r="L46" s="11"/>
      <c r="M46" s="11"/>
      <c r="N46" s="83"/>
      <c r="O46" s="12">
        <f>SUM(C46:N46)</f>
        <v>8838</v>
      </c>
      <c r="P46" s="5"/>
      <c r="Q46" s="5"/>
      <c r="R46" s="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baseColWidth="10" defaultColWidth="17.33203125" defaultRowHeight="15.75" customHeight="1" x14ac:dyDescent="0"/>
  <cols>
    <col min="1" max="6" width="8.83203125" customWidth="1"/>
  </cols>
  <sheetData>
    <row r="1" spans="1:6" ht="13.5" customHeight="1">
      <c r="A1" s="5"/>
      <c r="B1" s="5"/>
      <c r="C1" s="5"/>
      <c r="D1" s="5"/>
      <c r="E1" s="5"/>
      <c r="F1" s="5"/>
    </row>
    <row r="2" spans="1:6" ht="13.5" customHeight="1">
      <c r="A2" s="5"/>
      <c r="B2" s="5"/>
      <c r="C2" s="5"/>
      <c r="D2" s="5"/>
      <c r="E2" s="5"/>
      <c r="F2" s="5"/>
    </row>
    <row r="3" spans="1:6" ht="13.5" customHeight="1">
      <c r="A3" s="5"/>
      <c r="B3" s="5"/>
      <c r="C3" s="5"/>
      <c r="D3" s="5"/>
      <c r="E3" s="5"/>
      <c r="F3" s="5"/>
    </row>
    <row r="4" spans="1:6" ht="13.5" customHeight="1">
      <c r="A4" s="5"/>
      <c r="B4" s="5"/>
      <c r="C4" s="5"/>
      <c r="D4" s="5"/>
      <c r="E4" s="5"/>
      <c r="F4" s="5"/>
    </row>
    <row r="5" spans="1:6" ht="13.5" customHeight="1">
      <c r="A5" s="5"/>
      <c r="B5" s="5"/>
      <c r="C5" s="5"/>
      <c r="D5" s="5"/>
      <c r="E5" s="5"/>
      <c r="F5" s="5"/>
    </row>
    <row r="6" spans="1:6" ht="13.5" customHeight="1">
      <c r="A6" s="5"/>
      <c r="B6" s="5"/>
      <c r="C6" s="5"/>
      <c r="D6" s="5"/>
      <c r="E6" s="5"/>
      <c r="F6" s="5"/>
    </row>
    <row r="7" spans="1:6" ht="13.5" customHeight="1">
      <c r="A7" s="5"/>
      <c r="B7" s="5"/>
      <c r="C7" s="5"/>
      <c r="D7" s="5"/>
      <c r="E7" s="5"/>
      <c r="F7" s="5"/>
    </row>
    <row r="8" spans="1:6" ht="13.5" customHeight="1">
      <c r="A8" s="5"/>
      <c r="B8" s="5"/>
      <c r="C8" s="5"/>
      <c r="D8" s="5"/>
      <c r="E8" s="5"/>
      <c r="F8" s="5"/>
    </row>
    <row r="9" spans="1:6" ht="13.5" customHeight="1">
      <c r="A9" s="5"/>
      <c r="B9" s="5"/>
      <c r="C9" s="5"/>
      <c r="D9" s="5"/>
      <c r="E9" s="5"/>
      <c r="F9" s="5"/>
    </row>
    <row r="10" spans="1:6" ht="13.5" customHeight="1">
      <c r="A10" s="5"/>
      <c r="B10" s="5"/>
      <c r="C10" s="5"/>
      <c r="D10" s="5"/>
      <c r="E10" s="5"/>
      <c r="F10" s="5"/>
    </row>
    <row r="11" spans="1:6" ht="13.5" customHeight="1">
      <c r="A11" s="5"/>
      <c r="B11" s="5"/>
      <c r="C11" s="5"/>
      <c r="D11" s="5"/>
      <c r="E11" s="5"/>
      <c r="F11" s="5"/>
    </row>
    <row r="12" spans="1:6" ht="13.5" customHeight="1">
      <c r="A12" s="5"/>
      <c r="B12" s="5"/>
      <c r="C12" s="5"/>
      <c r="D12" s="5"/>
      <c r="E12" s="5"/>
      <c r="F12" s="5"/>
    </row>
    <row r="13" spans="1:6" ht="13.5" customHeight="1">
      <c r="A13" s="5"/>
      <c r="B13" s="5"/>
      <c r="C13" s="5"/>
      <c r="D13" s="5"/>
      <c r="E13" s="5"/>
      <c r="F13" s="5"/>
    </row>
    <row r="14" spans="1:6" ht="13.5" customHeight="1">
      <c r="A14" s="5"/>
      <c r="B14" s="5"/>
      <c r="C14" s="5"/>
      <c r="D14" s="5"/>
      <c r="E14" s="5"/>
      <c r="F14" s="5"/>
    </row>
    <row r="15" spans="1:6" ht="13.5" customHeight="1">
      <c r="A15" s="5"/>
      <c r="B15" s="5"/>
      <c r="C15" s="5"/>
      <c r="D15" s="5"/>
      <c r="E15" s="5"/>
      <c r="F15" s="5"/>
    </row>
    <row r="16" spans="1:6" ht="13.5" customHeight="1">
      <c r="A16" s="5"/>
      <c r="B16" s="5"/>
      <c r="C16" s="5"/>
      <c r="D16" s="5"/>
      <c r="E16" s="5"/>
      <c r="F16" s="5"/>
    </row>
    <row r="17" spans="1:6" ht="13.5" customHeight="1">
      <c r="A17" s="5"/>
      <c r="B17" s="5"/>
      <c r="C17" s="5"/>
      <c r="D17" s="5"/>
      <c r="E17" s="5"/>
      <c r="F17" s="5"/>
    </row>
    <row r="18" spans="1:6" ht="13.5" customHeight="1">
      <c r="A18" s="5"/>
      <c r="B18" s="5"/>
      <c r="C18" s="5"/>
      <c r="D18" s="5"/>
      <c r="E18" s="5"/>
      <c r="F18" s="5"/>
    </row>
    <row r="19" spans="1:6" ht="13.5" customHeight="1">
      <c r="A19" s="5"/>
      <c r="B19" s="5"/>
      <c r="C19" s="5"/>
      <c r="D19" s="5"/>
      <c r="E19" s="5"/>
      <c r="F19" s="5"/>
    </row>
    <row r="20" spans="1:6" ht="13.5" customHeight="1">
      <c r="A20" s="5"/>
      <c r="B20" s="5"/>
      <c r="C20" s="5"/>
      <c r="D20" s="5"/>
      <c r="E20" s="5"/>
      <c r="F20" s="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baseColWidth="10" defaultColWidth="17.33203125" defaultRowHeight="15.75" customHeight="1" x14ac:dyDescent="0"/>
  <cols>
    <col min="1" max="6" width="8.83203125" customWidth="1"/>
  </cols>
  <sheetData>
    <row r="1" spans="1:6" ht="13.5" customHeight="1">
      <c r="A1" s="5"/>
      <c r="B1" s="5"/>
      <c r="C1" s="5"/>
      <c r="D1" s="5"/>
      <c r="E1" s="5"/>
      <c r="F1" s="5"/>
    </row>
    <row r="2" spans="1:6" ht="13.5" customHeight="1">
      <c r="A2" s="5"/>
      <c r="B2" s="5"/>
      <c r="C2" s="5"/>
      <c r="D2" s="5"/>
      <c r="E2" s="5"/>
      <c r="F2" s="5"/>
    </row>
    <row r="3" spans="1:6" ht="13.5" customHeight="1">
      <c r="A3" s="5"/>
      <c r="B3" s="5"/>
      <c r="C3" s="5"/>
      <c r="D3" s="5"/>
      <c r="E3" s="5"/>
      <c r="F3" s="5"/>
    </row>
    <row r="4" spans="1:6" ht="13.5" customHeight="1">
      <c r="A4" s="5"/>
      <c r="B4" s="5"/>
      <c r="C4" s="5"/>
      <c r="D4" s="5"/>
      <c r="E4" s="5"/>
      <c r="F4" s="5"/>
    </row>
    <row r="5" spans="1:6" ht="13.5" customHeight="1">
      <c r="A5" s="5"/>
      <c r="B5" s="5"/>
      <c r="C5" s="5"/>
      <c r="D5" s="5"/>
      <c r="E5" s="5"/>
      <c r="F5" s="5"/>
    </row>
    <row r="6" spans="1:6" ht="13.5" customHeight="1">
      <c r="A6" s="5"/>
      <c r="B6" s="5"/>
      <c r="C6" s="5"/>
      <c r="D6" s="5"/>
      <c r="E6" s="5"/>
      <c r="F6" s="5"/>
    </row>
    <row r="7" spans="1:6" ht="13.5" customHeight="1">
      <c r="A7" s="5"/>
      <c r="B7" s="5"/>
      <c r="C7" s="5"/>
      <c r="D7" s="5"/>
      <c r="E7" s="5"/>
      <c r="F7" s="5"/>
    </row>
    <row r="8" spans="1:6" ht="13.5" customHeight="1">
      <c r="A8" s="5"/>
      <c r="B8" s="5"/>
      <c r="C8" s="5"/>
      <c r="D8" s="5"/>
      <c r="E8" s="5"/>
      <c r="F8" s="5"/>
    </row>
    <row r="9" spans="1:6" ht="13.5" customHeight="1">
      <c r="A9" s="5"/>
      <c r="B9" s="5"/>
      <c r="C9" s="5"/>
      <c r="D9" s="5"/>
      <c r="E9" s="5"/>
      <c r="F9" s="5"/>
    </row>
    <row r="10" spans="1:6" ht="13.5" customHeight="1">
      <c r="A10" s="5"/>
      <c r="B10" s="5"/>
      <c r="C10" s="5"/>
      <c r="D10" s="5"/>
      <c r="E10" s="5"/>
      <c r="F10" s="5"/>
    </row>
    <row r="11" spans="1:6" ht="13.5" customHeight="1">
      <c r="A11" s="5"/>
      <c r="B11" s="5"/>
      <c r="C11" s="5"/>
      <c r="D11" s="5"/>
      <c r="E11" s="5"/>
      <c r="F11" s="5"/>
    </row>
    <row r="12" spans="1:6" ht="13.5" customHeight="1">
      <c r="A12" s="5"/>
      <c r="B12" s="5"/>
      <c r="C12" s="5"/>
      <c r="D12" s="5"/>
      <c r="E12" s="5"/>
      <c r="F12" s="5"/>
    </row>
    <row r="13" spans="1:6" ht="13.5" customHeight="1">
      <c r="A13" s="5"/>
      <c r="B13" s="5"/>
      <c r="C13" s="5"/>
      <c r="D13" s="5"/>
      <c r="E13" s="5"/>
      <c r="F13" s="5"/>
    </row>
    <row r="14" spans="1:6" ht="13.5" customHeight="1">
      <c r="A14" s="5"/>
      <c r="B14" s="5"/>
      <c r="C14" s="5"/>
      <c r="D14" s="5"/>
      <c r="E14" s="5"/>
      <c r="F14" s="5"/>
    </row>
    <row r="15" spans="1:6" ht="13.5" customHeight="1">
      <c r="A15" s="5"/>
      <c r="B15" s="5"/>
      <c r="C15" s="5"/>
      <c r="D15" s="5"/>
      <c r="E15" s="5"/>
      <c r="F15" s="5"/>
    </row>
    <row r="16" spans="1:6" ht="13.5" customHeight="1">
      <c r="A16" s="5"/>
      <c r="B16" s="5"/>
      <c r="C16" s="5"/>
      <c r="D16" s="5"/>
      <c r="E16" s="5"/>
      <c r="F16" s="5"/>
    </row>
    <row r="17" spans="1:6" ht="13.5" customHeight="1">
      <c r="A17" s="5"/>
      <c r="B17" s="5"/>
      <c r="C17" s="5"/>
      <c r="D17" s="5"/>
      <c r="E17" s="5"/>
      <c r="F17" s="5"/>
    </row>
    <row r="18" spans="1:6" ht="13.5" customHeight="1">
      <c r="A18" s="5"/>
      <c r="B18" s="5"/>
      <c r="C18" s="5"/>
      <c r="D18" s="5"/>
      <c r="E18" s="5"/>
      <c r="F18" s="5"/>
    </row>
    <row r="19" spans="1:6" ht="13.5" customHeight="1">
      <c r="A19" s="5"/>
      <c r="B19" s="5"/>
      <c r="C19" s="5"/>
      <c r="D19" s="5"/>
      <c r="E19" s="5"/>
      <c r="F19" s="5"/>
    </row>
    <row r="20" spans="1:6" ht="13.5" customHeight="1">
      <c r="A20" s="5"/>
      <c r="B20" s="5"/>
      <c r="C20" s="5"/>
      <c r="D20" s="5"/>
      <c r="E20" s="5"/>
      <c r="F20" s="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Corey Gehrold</cp:lastModifiedBy>
  <dcterms:created xsi:type="dcterms:W3CDTF">2014-06-30T02:56:34Z</dcterms:created>
  <dcterms:modified xsi:type="dcterms:W3CDTF">2014-06-30T02:56:34Z</dcterms:modified>
</cp:coreProperties>
</file>